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1700" windowHeight="6540"/>
  </bookViews>
  <sheets>
    <sheet name="Blad1" sheetId="1" r:id="rId1"/>
    <sheet name="Blad2" sheetId="2" r:id="rId2"/>
    <sheet name="Blad3" sheetId="3" r:id="rId3"/>
  </sheets>
  <calcPr calcId="125725"/>
  <customWorkbookViews>
    <customWorkbookView name="test" guid="{B848DD40-83E8-11D2-9B1F-B9BA1C4E6B65}" xWindow="6" yWindow="26" windowWidth="768" windowHeight="405" activeSheetId="1"/>
  </customWorkbookViews>
</workbook>
</file>

<file path=xl/calcChain.xml><?xml version="1.0" encoding="utf-8"?>
<calcChain xmlns="http://schemas.openxmlformats.org/spreadsheetml/2006/main">
  <c r="G19" i="1"/>
  <c r="G8" s="1"/>
  <c r="G18"/>
  <c r="G9" s="1"/>
  <c r="C5"/>
  <c r="C9" s="1"/>
  <c r="B4" i="2"/>
  <c r="B5"/>
  <c r="B6"/>
  <c r="B7"/>
  <c r="B3"/>
  <c r="G11" i="1" l="1"/>
  <c r="G12" s="1"/>
  <c r="G14" s="1"/>
  <c r="J14" s="1"/>
</calcChain>
</file>

<file path=xl/sharedStrings.xml><?xml version="1.0" encoding="utf-8"?>
<sst xmlns="http://schemas.openxmlformats.org/spreadsheetml/2006/main" count="38" uniqueCount="35">
  <si>
    <t>MANAGEMENT - VWO-plus - Eerste Oefening met What-If-Analysis</t>
  </si>
  <si>
    <t>INKOMSTEN</t>
  </si>
  <si>
    <t>Bijdrage personeel</t>
  </si>
  <si>
    <t>Over van vorig jaar</t>
  </si>
  <si>
    <t>Uit personeelsfonds</t>
  </si>
  <si>
    <t>UITGAVEN</t>
  </si>
  <si>
    <t>Busreis</t>
  </si>
  <si>
    <t>Excursies</t>
  </si>
  <si>
    <t>Materialen</t>
  </si>
  <si>
    <t>Logies</t>
  </si>
  <si>
    <t>Maaltijden</t>
  </si>
  <si>
    <t>Subtotaal</t>
  </si>
  <si>
    <t xml:space="preserve"> </t>
  </si>
  <si>
    <t>TOTAAL</t>
  </si>
  <si>
    <t>Aantal personen</t>
  </si>
  <si>
    <t>Bijdrage per persoon</t>
  </si>
  <si>
    <t>SALDO:</t>
  </si>
  <si>
    <t>Aantal dagen</t>
  </si>
  <si>
    <t>Verblijfskosten per dag</t>
  </si>
  <si>
    <t>Kosten voeding per dag</t>
  </si>
  <si>
    <t>-------------------</t>
  </si>
  <si>
    <t>VARIABELEN</t>
  </si>
  <si>
    <t>autoverkoper Ilse</t>
  </si>
  <si>
    <t>mercedes</t>
  </si>
  <si>
    <t>jaguar</t>
  </si>
  <si>
    <t>baas gezegd als je een mercedes verkoopt krijg je 100 bij een andere auto 200</t>
  </si>
  <si>
    <t>fiat</t>
  </si>
  <si>
    <t>Saab</t>
  </si>
  <si>
    <t>onvoorzien</t>
  </si>
  <si>
    <t>Voeding</t>
  </si>
  <si>
    <t>Verblijf</t>
  </si>
  <si>
    <t>korting (%)</t>
  </si>
  <si>
    <t>------------------------------------------------------------------------------------------------------------------------</t>
  </si>
  <si>
    <t>--------------------</t>
  </si>
  <si>
    <t>Min.aantal dagen</t>
  </si>
</sst>
</file>

<file path=xl/styles.xml><?xml version="1.0" encoding="utf-8"?>
<styleSheet xmlns="http://schemas.openxmlformats.org/spreadsheetml/2006/main">
  <numFmts count="3">
    <numFmt numFmtId="183" formatCode="_-&quot;fl&quot;\ * #,##0.00_-;_-&quot;fl&quot;\ * #,##0.00\-;_-&quot;fl&quot;\ * &quot;-&quot;??_-;_-@_-"/>
    <numFmt numFmtId="184" formatCode="&quot;fl&quot;\ #,##0.00_-"/>
    <numFmt numFmtId="185" formatCode="&quot;€&quot;\ #,##0.00_-"/>
  </numFmts>
  <fonts count="9">
    <font>
      <sz val="10"/>
      <name val="Arial"/>
    </font>
    <font>
      <sz val="10"/>
      <name val="Arial"/>
    </font>
    <font>
      <b/>
      <sz val="17"/>
      <name val="Arial"/>
      <family val="2"/>
    </font>
    <font>
      <sz val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quotePrefix="1"/>
    <xf numFmtId="183" fontId="0" fillId="0" borderId="0" xfId="2" applyFont="1"/>
    <xf numFmtId="0" fontId="5" fillId="0" borderId="0" xfId="0" applyFont="1"/>
    <xf numFmtId="0" fontId="2" fillId="2" borderId="0" xfId="0" applyFont="1" applyFill="1"/>
    <xf numFmtId="0" fontId="3" fillId="2" borderId="0" xfId="0" applyFont="1" applyFill="1"/>
    <xf numFmtId="0" fontId="6" fillId="3" borderId="0" xfId="0" applyFont="1" applyFill="1"/>
    <xf numFmtId="0" fontId="0" fillId="0" borderId="0" xfId="0" applyFill="1"/>
    <xf numFmtId="0" fontId="7" fillId="2" borderId="0" xfId="0" applyFont="1" applyFill="1"/>
    <xf numFmtId="0" fontId="0" fillId="0" borderId="0" xfId="0" quotePrefix="1" applyBorder="1"/>
    <xf numFmtId="0" fontId="7" fillId="0" borderId="0" xfId="0" applyFont="1"/>
    <xf numFmtId="9" fontId="0" fillId="0" borderId="0" xfId="1" applyFont="1"/>
    <xf numFmtId="184" fontId="0" fillId="0" borderId="0" xfId="0" applyNumberFormat="1"/>
    <xf numFmtId="185" fontId="0" fillId="4" borderId="0" xfId="2" applyNumberFormat="1" applyFont="1" applyFill="1"/>
    <xf numFmtId="185" fontId="0" fillId="0" borderId="0" xfId="2" applyNumberFormat="1" applyFont="1"/>
    <xf numFmtId="185" fontId="0" fillId="4" borderId="0" xfId="0" applyNumberFormat="1" applyFill="1"/>
    <xf numFmtId="185" fontId="0" fillId="0" borderId="0" xfId="2" applyNumberFormat="1" applyFont="1" applyFill="1"/>
    <xf numFmtId="0" fontId="0" fillId="0" borderId="0" xfId="0" applyBorder="1"/>
    <xf numFmtId="0" fontId="5" fillId="0" borderId="0" xfId="0" quotePrefix="1" applyFont="1" applyFill="1"/>
    <xf numFmtId="0" fontId="5" fillId="0" borderId="0" xfId="0" applyFont="1" applyFill="1"/>
    <xf numFmtId="9" fontId="0" fillId="0" borderId="0" xfId="0" applyNumberFormat="1"/>
    <xf numFmtId="0" fontId="5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185" fontId="6" fillId="8" borderId="0" xfId="0" applyNumberFormat="1" applyFont="1" applyFill="1"/>
    <xf numFmtId="185" fontId="8" fillId="0" borderId="0" xfId="2" applyNumberFormat="1" applyFont="1" applyFill="1" applyAlignment="1">
      <alignment wrapText="1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3" workbookViewId="0">
      <selection activeCell="A31" sqref="A31"/>
    </sheetView>
  </sheetViews>
  <sheetFormatPr defaultRowHeight="12.75"/>
  <cols>
    <col min="2" max="2" width="10.140625" customWidth="1"/>
    <col min="3" max="3" width="12.28515625" customWidth="1"/>
    <col min="4" max="4" width="5.7109375" customWidth="1"/>
    <col min="5" max="5" width="10.140625" customWidth="1"/>
    <col min="6" max="6" width="11.140625" customWidth="1"/>
    <col min="7" max="7" width="11.42578125" customWidth="1"/>
    <col min="9" max="9" width="9.5703125" customWidth="1"/>
    <col min="10" max="10" width="14.7109375" bestFit="1" customWidth="1"/>
  </cols>
  <sheetData>
    <row r="1" spans="1:11" s="1" customFormat="1" ht="21.75">
      <c r="A1" s="9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</row>
    <row r="3" spans="1:11" ht="18">
      <c r="A3" s="23" t="s">
        <v>1</v>
      </c>
      <c r="B3" s="23"/>
      <c r="E3" s="24" t="s">
        <v>5</v>
      </c>
      <c r="F3" s="24"/>
    </row>
    <row r="5" spans="1:11">
      <c r="A5" t="s">
        <v>2</v>
      </c>
      <c r="C5" s="14">
        <f>C18*C19</f>
        <v>6119.1900000000005</v>
      </c>
      <c r="E5" t="s">
        <v>6</v>
      </c>
      <c r="G5" s="15">
        <v>954.55</v>
      </c>
    </row>
    <row r="6" spans="1:11">
      <c r="A6" t="s">
        <v>3</v>
      </c>
      <c r="C6" s="15">
        <v>261.37</v>
      </c>
      <c r="E6" t="s">
        <v>7</v>
      </c>
      <c r="G6" s="15">
        <v>181.82</v>
      </c>
      <c r="I6" s="18"/>
    </row>
    <row r="7" spans="1:11">
      <c r="A7" t="s">
        <v>4</v>
      </c>
      <c r="C7" s="15">
        <v>181.82</v>
      </c>
      <c r="E7" t="s">
        <v>8</v>
      </c>
      <c r="G7" s="15">
        <v>159.1</v>
      </c>
    </row>
    <row r="8" spans="1:11">
      <c r="C8" s="10" t="s">
        <v>33</v>
      </c>
      <c r="E8" t="s">
        <v>9</v>
      </c>
      <c r="G8" s="14">
        <f>C18*G20*G19</f>
        <v>1351.35</v>
      </c>
    </row>
    <row r="9" spans="1:11">
      <c r="B9" t="s">
        <v>13</v>
      </c>
      <c r="C9" s="16">
        <f>SUM(C5:C7)</f>
        <v>6562.38</v>
      </c>
      <c r="E9" t="s">
        <v>10</v>
      </c>
      <c r="G9" s="16">
        <f>G20*G18*C18</f>
        <v>1689.93</v>
      </c>
    </row>
    <row r="10" spans="1:11">
      <c r="G10" s="2" t="s">
        <v>20</v>
      </c>
    </row>
    <row r="11" spans="1:11">
      <c r="B11" s="13"/>
      <c r="E11" t="s">
        <v>11</v>
      </c>
      <c r="G11" s="16">
        <f>SUM(G5:G9)</f>
        <v>4336.75</v>
      </c>
    </row>
    <row r="12" spans="1:11">
      <c r="B12" s="13"/>
      <c r="D12" s="12">
        <v>0.05</v>
      </c>
      <c r="E12" t="s">
        <v>28</v>
      </c>
      <c r="G12" s="16">
        <f>D12*G11</f>
        <v>216.83750000000001</v>
      </c>
    </row>
    <row r="13" spans="1:11">
      <c r="G13" s="2" t="s">
        <v>20</v>
      </c>
    </row>
    <row r="14" spans="1:11" ht="15.75">
      <c r="E14" t="s">
        <v>12</v>
      </c>
      <c r="F14" t="s">
        <v>13</v>
      </c>
      <c r="G14" s="16">
        <f>G11+G12</f>
        <v>4553.5874999999996</v>
      </c>
      <c r="I14" s="7" t="s">
        <v>16</v>
      </c>
      <c r="J14" s="25">
        <f>C9-G14</f>
        <v>2008.7925000000005</v>
      </c>
    </row>
    <row r="15" spans="1:11" s="4" customFormat="1">
      <c r="A15" s="19" t="s">
        <v>32</v>
      </c>
      <c r="B15" s="20"/>
      <c r="C15" s="20"/>
      <c r="D15" s="20"/>
      <c r="E15" s="20"/>
      <c r="F15" s="20"/>
      <c r="G15" s="20"/>
    </row>
    <row r="16" spans="1:11">
      <c r="A16" s="22" t="s">
        <v>21</v>
      </c>
      <c r="B16" s="22"/>
      <c r="D16" s="8"/>
    </row>
    <row r="18" spans="1:10">
      <c r="A18" t="s">
        <v>14</v>
      </c>
      <c r="C18">
        <v>99</v>
      </c>
      <c r="E18" t="s">
        <v>19</v>
      </c>
      <c r="G18" s="14">
        <f>IF(G20&gt;=J21,J18-(J20*J18),J18)</f>
        <v>5.69</v>
      </c>
      <c r="H18" s="3"/>
      <c r="I18" t="s">
        <v>29</v>
      </c>
      <c r="J18" s="17">
        <v>5.69</v>
      </c>
    </row>
    <row r="19" spans="1:10">
      <c r="A19" t="s">
        <v>15</v>
      </c>
      <c r="C19" s="15">
        <v>61.81</v>
      </c>
      <c r="E19" t="s">
        <v>18</v>
      </c>
      <c r="G19" s="14">
        <f>IF(G20&gt;=J21,J19-(J20*J19),J19)</f>
        <v>4.55</v>
      </c>
      <c r="H19" s="3"/>
      <c r="I19" t="s">
        <v>30</v>
      </c>
      <c r="J19" s="17">
        <v>4.55</v>
      </c>
    </row>
    <row r="20" spans="1:10">
      <c r="E20" t="s">
        <v>17</v>
      </c>
      <c r="G20" s="8">
        <v>3</v>
      </c>
      <c r="I20" t="s">
        <v>31</v>
      </c>
      <c r="J20" s="21">
        <v>0.1</v>
      </c>
    </row>
    <row r="21" spans="1:10" ht="25.5">
      <c r="I21" s="26" t="s">
        <v>34</v>
      </c>
      <c r="J21">
        <v>5</v>
      </c>
    </row>
    <row r="22" spans="1:10">
      <c r="I22" s="17"/>
    </row>
  </sheetData>
  <customSheetViews>
    <customSheetView guid="{B848DD40-83E8-11D2-9B1F-B9BA1C4E6B65}" showRuler="0">
      <pageMargins left="0.75" right="0.75" top="1" bottom="1" header="0.5" footer="0.5"/>
      <pageSetup paperSize="9" scale="85" orientation="portrait" horizontalDpi="300" verticalDpi="300" r:id="rId1"/>
      <headerFooter alignWithMargins="0"/>
    </customSheetView>
  </customSheetViews>
  <mergeCells count="3">
    <mergeCell ref="E3:F3"/>
    <mergeCell ref="A3:B3"/>
    <mergeCell ref="A16:B16"/>
  </mergeCells>
  <phoneticPr fontId="0" type="noConversion"/>
  <pageMargins left="0.75" right="0.75" top="1" bottom="1" header="0.5" footer="0.5"/>
  <pageSetup paperSize="9" scale="8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4" sqref="A4"/>
    </sheetView>
  </sheetViews>
  <sheetFormatPr defaultRowHeight="12.75"/>
  <sheetData>
    <row r="1" spans="1:4">
      <c r="A1" t="s">
        <v>22</v>
      </c>
    </row>
    <row r="3" spans="1:4" ht="20.25">
      <c r="A3" t="s">
        <v>27</v>
      </c>
      <c r="B3" s="3">
        <f>IF(A3="mercedes",100,200)</f>
        <v>200</v>
      </c>
      <c r="D3" s="11" t="s">
        <v>25</v>
      </c>
    </row>
    <row r="4" spans="1:4">
      <c r="A4" t="s">
        <v>23</v>
      </c>
      <c r="B4" s="3">
        <f>IF(A4="mercedes",100,200)</f>
        <v>100</v>
      </c>
    </row>
    <row r="5" spans="1:4">
      <c r="A5" t="s">
        <v>26</v>
      </c>
      <c r="B5" s="3">
        <f>IF(A5="mercedes",100,200)</f>
        <v>200</v>
      </c>
    </row>
    <row r="6" spans="1:4">
      <c r="A6" t="s">
        <v>23</v>
      </c>
      <c r="B6" s="3">
        <f>IF(A6="mercedes",100,200)</f>
        <v>100</v>
      </c>
    </row>
    <row r="7" spans="1:4">
      <c r="A7" t="s">
        <v>24</v>
      </c>
      <c r="B7" s="3">
        <f>IF(A7="mercedes",100,200)</f>
        <v>200</v>
      </c>
    </row>
  </sheetData>
  <customSheetViews>
    <customSheetView guid="{B848DD40-83E8-11D2-9B1F-B9BA1C4E6B65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848DD40-83E8-11D2-9B1F-B9BA1C4E6B65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Master Luke Consultancy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 Lukasik</dc:creator>
  <cp:lastModifiedBy>Linda</cp:lastModifiedBy>
  <cp:lastPrinted>2003-03-21T09:30:08Z</cp:lastPrinted>
  <dcterms:created xsi:type="dcterms:W3CDTF">1998-11-24T19:58:10Z</dcterms:created>
  <dcterms:modified xsi:type="dcterms:W3CDTF">2010-04-20T18:36:45Z</dcterms:modified>
</cp:coreProperties>
</file>